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19" i="1"/>
  <c r="L138" i="1"/>
  <c r="L195" i="1"/>
  <c r="L62" i="1"/>
  <c r="L176" i="1"/>
  <c r="L43" i="1"/>
  <c r="L100" i="1"/>
  <c r="L81" i="1"/>
  <c r="L24" i="1"/>
  <c r="I138" i="1"/>
  <c r="I100" i="1"/>
  <c r="I62" i="1"/>
  <c r="I195" i="1"/>
  <c r="J195" i="1"/>
  <c r="H195" i="1"/>
  <c r="G195" i="1"/>
  <c r="F195" i="1"/>
  <c r="G176" i="1"/>
  <c r="F176" i="1"/>
  <c r="J176" i="1"/>
  <c r="H176" i="1"/>
  <c r="F157" i="1"/>
  <c r="G157" i="1"/>
  <c r="J157" i="1"/>
  <c r="H157" i="1"/>
  <c r="F138" i="1"/>
  <c r="J138" i="1"/>
  <c r="H138" i="1"/>
  <c r="G138" i="1"/>
  <c r="F119" i="1"/>
  <c r="G119" i="1"/>
  <c r="J119" i="1"/>
  <c r="H119" i="1"/>
  <c r="F100" i="1"/>
  <c r="H100" i="1"/>
  <c r="J100" i="1"/>
  <c r="G100" i="1"/>
  <c r="I81" i="1"/>
  <c r="G81" i="1"/>
  <c r="F81" i="1"/>
  <c r="J81" i="1"/>
  <c r="H81" i="1"/>
  <c r="H62" i="1"/>
  <c r="F62" i="1"/>
  <c r="J62" i="1"/>
  <c r="G62" i="1"/>
  <c r="F43" i="1"/>
  <c r="I43" i="1"/>
  <c r="J43" i="1"/>
  <c r="H43" i="1"/>
  <c r="G43" i="1"/>
  <c r="J24" i="1"/>
  <c r="I24" i="1"/>
  <c r="G24" i="1"/>
  <c r="F24" i="1"/>
  <c r="H24" i="1"/>
  <c r="L196" i="1" l="1"/>
  <c r="F196" i="1"/>
  <c r="I196" i="1"/>
  <c r="H196" i="1"/>
  <c r="J196" i="1"/>
  <c r="G196" i="1"/>
</calcChain>
</file>

<file path=xl/sharedStrings.xml><?xml version="1.0" encoding="utf-8"?>
<sst xmlns="http://schemas.openxmlformats.org/spreadsheetml/2006/main" count="397" uniqueCount="130">
  <si>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</si>
  <si>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</si>
  <si>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</si>
  <si>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</si>
  <si>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</si>
  <si>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</si>
  <si>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</si>
  <si>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</si>
  <si>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</si>
  <si>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</si>
  <si>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</si>
  <si>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</si>
  <si>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</si>
  <si>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</si>
  <si>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</si>
  <si>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</si>
  <si>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</si>
  <si>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</si>
  <si>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</si>
  <si>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</si>
  <si>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</si>
  <si>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</si>
  <si>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</si>
  <si>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</si>
  <si>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</si>
  <si>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</si>
  <si>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</si>
  <si>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</si>
  <si>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</si>
  <si>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</si>
  <si>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</si>
  <si>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</si>
  <si>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</si>
  <si>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</si>
  <si>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</si>
  <si>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</si>
  <si>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</si>
  <si>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</si>
  <si>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</si>
  <si>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со сметаной</t>
  </si>
  <si>
    <t>1/200/10</t>
  </si>
  <si>
    <t>Макаронные изделия отварные</t>
  </si>
  <si>
    <t>1/150</t>
  </si>
  <si>
    <t>Тефтели с рисом с соусом</t>
  </si>
  <si>
    <t>Компот из кураги</t>
  </si>
  <si>
    <t>1/200</t>
  </si>
  <si>
    <t>90/20</t>
  </si>
  <si>
    <t>Хлеб пшеничный</t>
  </si>
  <si>
    <t>Хлеб ржаной</t>
  </si>
  <si>
    <t>№88,2015</t>
  </si>
  <si>
    <t>№331,202</t>
  </si>
  <si>
    <t>№302,201</t>
  </si>
  <si>
    <t>№348,201</t>
  </si>
  <si>
    <t>П.В.</t>
  </si>
  <si>
    <t>Суп с макаронными изделиями и картофелем</t>
  </si>
  <si>
    <t>Рис отварной</t>
  </si>
  <si>
    <t>№168,201</t>
  </si>
  <si>
    <t>Напиток из плодов шиповника</t>
  </si>
  <si>
    <t>№417,201</t>
  </si>
  <si>
    <t>Фрукт</t>
  </si>
  <si>
    <t>Яблоко</t>
  </si>
  <si>
    <t>Борщ с капустой и картофелем со сметаной</t>
  </si>
  <si>
    <t>№82,2015</t>
  </si>
  <si>
    <t>Жаркое по-домашнему из консерв "Говялина тушеная"</t>
  </si>
  <si>
    <t>1/170</t>
  </si>
  <si>
    <t>№396,201</t>
  </si>
  <si>
    <t>Сок яблочный</t>
  </si>
  <si>
    <t>Банан</t>
  </si>
  <si>
    <t>Картофельное пюре</t>
  </si>
  <si>
    <t>Котлета мясная</t>
  </si>
  <si>
    <t>Компот из смеси сухофруктов</t>
  </si>
  <si>
    <t>Апельсин</t>
  </si>
  <si>
    <t>Салат из моркови с зеленым горошком</t>
  </si>
  <si>
    <t>№61,2013</t>
  </si>
  <si>
    <t>Суп с макаронными изделиями</t>
  </si>
  <si>
    <t>№94,2016</t>
  </si>
  <si>
    <t>Каша гречневая рассыпчатая</t>
  </si>
  <si>
    <t>Компот из чернослива</t>
  </si>
  <si>
    <t>Сложный гарнир (Картофельное пюре,капуста тушенная)</t>
  </si>
  <si>
    <t>Сок персиковый</t>
  </si>
  <si>
    <t>Котлета рыбная в панировке со сливочным маслом</t>
  </si>
  <si>
    <t>№229,202</t>
  </si>
  <si>
    <t>Компот из изюма</t>
  </si>
  <si>
    <t>Фрукты</t>
  </si>
  <si>
    <t>Суп картофельный с мясными фрикадельками</t>
  </si>
  <si>
    <t>Жаркое по-домашнему из консерв "Говядина тушеная"</t>
  </si>
  <si>
    <t xml:space="preserve">Фрукты    </t>
  </si>
  <si>
    <t>Суп из овощей</t>
  </si>
  <si>
    <t>Голубцы полуфабрикат с соусом</t>
  </si>
  <si>
    <t>Борщ с капустой с картофелем со сметаной</t>
  </si>
  <si>
    <t>Директор</t>
  </si>
  <si>
    <t>Заречнева Н.А.</t>
  </si>
  <si>
    <t>Каша пшеничная молочная</t>
  </si>
  <si>
    <t>Кофейный напиток с молоком</t>
  </si>
  <si>
    <t>Бутерброд с джемом или повидлом</t>
  </si>
  <si>
    <t>Йогурт 2,5%,инд.упак.</t>
  </si>
  <si>
    <t>Салат витаминный</t>
  </si>
  <si>
    <t>Каша вязкая молочная из риса и пшена</t>
  </si>
  <si>
    <t>Чай с сахаром</t>
  </si>
  <si>
    <t>Масло сливочное порционно</t>
  </si>
  <si>
    <t>Сыр порционно</t>
  </si>
  <si>
    <t>Салат из свежих помидоров с луком</t>
  </si>
  <si>
    <t>Суп картофельный с бобовыми (горох)</t>
  </si>
  <si>
    <t>Каша манная вязкая</t>
  </si>
  <si>
    <t>Бутерброд (батон со сливочным маслом)</t>
  </si>
  <si>
    <t>№1Дел.</t>
  </si>
  <si>
    <t>Салат из свежих огурцов</t>
  </si>
  <si>
    <t>Каша  манная вязкая молочная</t>
  </si>
  <si>
    <t>Чай с лимоном</t>
  </si>
  <si>
    <t>Помидор свежий</t>
  </si>
  <si>
    <t>Суп молочный с крупой гречка</t>
  </si>
  <si>
    <t>Чай с молоком</t>
  </si>
  <si>
    <t>Батон</t>
  </si>
  <si>
    <t>Тефтели с рисом и соусом</t>
  </si>
  <si>
    <t>ЙОГУРТ 2,5% инд.упак.</t>
  </si>
  <si>
    <t>Котлета рубленая из мяса птицы с маслом сливочным</t>
  </si>
  <si>
    <t>№295</t>
  </si>
  <si>
    <t>Салат из свежих помидоров и яблок</t>
  </si>
  <si>
    <t>Каша рисовая молочная вязкая</t>
  </si>
  <si>
    <t>№394,202</t>
  </si>
  <si>
    <t>Рассольник лененградский со сметаной</t>
  </si>
  <si>
    <t>№96,20</t>
  </si>
  <si>
    <t>Каша молочная кукурузная жидкая</t>
  </si>
  <si>
    <t>Бутерброд батон со сливочным маслом</t>
  </si>
  <si>
    <t>№104,202</t>
  </si>
  <si>
    <t>Масло порционно</t>
  </si>
  <si>
    <t>Каша молочная манная вязкая</t>
  </si>
  <si>
    <t>Котлета домашняя</t>
  </si>
  <si>
    <t>Зна П.В.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</si>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</sst>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90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200</v>
      </c>
      <c r="G6" s="40">
        <v>8</v>
      </c>
      <c r="H6" s="40">
        <v>6</v>
      </c>
      <c r="I6" s="40">
        <v>25</v>
      </c>
      <c r="J6" s="40">
        <v>186</v>
      </c>
      <c r="K6" s="41">
        <v>161.20099999999999</v>
      </c>
      <c r="L6" s="40">
        <v>10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93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379.202</v>
      </c>
      <c r="L8" s="43">
        <v>20</v>
      </c>
    </row>
    <row r="9" spans="1:12" ht="15" x14ac:dyDescent="0.2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3</v>
      </c>
      <c r="H9" s="43">
        <v>4</v>
      </c>
      <c r="I9" s="43">
        <v>30</v>
      </c>
      <c r="J9" s="43">
        <v>170</v>
      </c>
      <c r="K9" s="44">
        <v>95.201300000000003</v>
      </c>
      <c r="L9" s="43">
        <v>10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53</v>
      </c>
      <c r="E11" s="42" t="s">
        <v>95</v>
      </c>
      <c r="F11" s="43">
        <v>100</v>
      </c>
      <c r="G11" s="43">
        <v>3</v>
      </c>
      <c r="H11" s="43">
        <v>3</v>
      </c>
      <c r="I11" s="43">
        <v>5</v>
      </c>
      <c r="J11" s="43">
        <v>57</v>
      </c>
      <c r="K11" s="44"/>
      <c r="L11" s="43">
        <v>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</v>
      </c>
      <c r="H13" s="19">
        <f t="shared" si="0"/>
        <v>16</v>
      </c>
      <c r="I13" s="19">
        <f t="shared" si="0"/>
        <v>76</v>
      </c>
      <c r="J13" s="19">
        <f t="shared" si="0"/>
        <v>514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60</v>
      </c>
      <c r="G14" s="43">
        <v>1</v>
      </c>
      <c r="H14" s="43">
        <v>1</v>
      </c>
      <c r="I14" s="43">
        <v>6</v>
      </c>
      <c r="J14" s="43">
        <v>46</v>
      </c>
      <c r="K14" s="44">
        <v>2.2012999999999998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1.87</v>
      </c>
      <c r="H15" s="43">
        <v>10.95</v>
      </c>
      <c r="I15" s="43">
        <v>8.36</v>
      </c>
      <c r="J15" s="43">
        <v>121.44</v>
      </c>
      <c r="K15" s="44" t="s">
        <v>49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 t="s">
        <v>42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51</v>
      </c>
      <c r="L16" s="43">
        <v>10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 t="s">
        <v>46</v>
      </c>
      <c r="G17" s="43">
        <v>8.1300000000000008</v>
      </c>
      <c r="H17" s="43">
        <v>9.01</v>
      </c>
      <c r="I17" s="43">
        <v>10.72</v>
      </c>
      <c r="J17" s="43">
        <v>157</v>
      </c>
      <c r="K17" s="44" t="s">
        <v>50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 t="s">
        <v>45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348.202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4</v>
      </c>
      <c r="H19" s="43">
        <v>1</v>
      </c>
      <c r="I19" s="43">
        <v>24</v>
      </c>
      <c r="J19" s="43">
        <v>117</v>
      </c>
      <c r="K19" s="44" t="s">
        <v>53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53</v>
      </c>
      <c r="E21" s="42" t="s">
        <v>71</v>
      </c>
      <c r="F21" s="43">
        <v>100</v>
      </c>
      <c r="G21" s="43">
        <v>1</v>
      </c>
      <c r="H21" s="43">
        <v>0</v>
      </c>
      <c r="I21" s="43">
        <v>9</v>
      </c>
      <c r="J21" s="43">
        <v>44</v>
      </c>
      <c r="K21" s="44" t="s">
        <v>53</v>
      </c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210</v>
      </c>
      <c r="G23" s="19">
        <f t="shared" ref="G23:J23" si="2">SUM(G14:G22)</f>
        <v>22.300000000000004</v>
      </c>
      <c r="H23" s="19">
        <f t="shared" si="2"/>
        <v>26.529999999999998</v>
      </c>
      <c r="I23" s="19">
        <f t="shared" si="2"/>
        <v>112.16</v>
      </c>
      <c r="J23" s="19">
        <f t="shared" si="2"/>
        <v>768.68999999999994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770</v>
      </c>
      <c r="G24" s="32">
        <f t="shared" ref="G24:J24" si="4">G13+G23</f>
        <v>39.300000000000004</v>
      </c>
      <c r="H24" s="32">
        <f t="shared" si="4"/>
        <v>42.53</v>
      </c>
      <c r="I24" s="32">
        <f t="shared" si="4"/>
        <v>188.16</v>
      </c>
      <c r="J24" s="32">
        <f t="shared" si="4"/>
        <v>1282.69</v>
      </c>
      <c r="K24" s="32"/>
      <c r="L24" s="32">
        <f t="shared" ref="L24" si="5">L13+L23</f>
        <v>159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220</v>
      </c>
      <c r="G25" s="40">
        <v>6</v>
      </c>
      <c r="H25" s="40">
        <v>8</v>
      </c>
      <c r="I25" s="40">
        <v>28</v>
      </c>
      <c r="J25" s="40">
        <v>262</v>
      </c>
      <c r="K25" s="41">
        <v>175.202</v>
      </c>
      <c r="L25" s="40">
        <v>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98</v>
      </c>
      <c r="F27" s="43">
        <v>200</v>
      </c>
      <c r="G27" s="43">
        <v>0</v>
      </c>
      <c r="H27" s="43">
        <v>0</v>
      </c>
      <c r="I27" s="43">
        <v>15</v>
      </c>
      <c r="J27" s="43">
        <v>50</v>
      </c>
      <c r="K27" s="44">
        <v>376.20100000000002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</v>
      </c>
      <c r="H28" s="43">
        <v>0</v>
      </c>
      <c r="I28" s="43">
        <v>13</v>
      </c>
      <c r="J28" s="43">
        <v>69</v>
      </c>
      <c r="K28" s="44" t="s">
        <v>53</v>
      </c>
      <c r="L28" s="43">
        <v>12</v>
      </c>
    </row>
    <row r="29" spans="1:12" ht="15" x14ac:dyDescent="0.25">
      <c r="A29" s="14"/>
      <c r="B29" s="15"/>
      <c r="C29" s="11"/>
      <c r="D29" s="7" t="s">
        <v>24</v>
      </c>
      <c r="E29" s="42" t="s">
        <v>99</v>
      </c>
      <c r="F29" s="43">
        <v>5</v>
      </c>
      <c r="G29" s="43">
        <v>0</v>
      </c>
      <c r="H29" s="43">
        <v>2</v>
      </c>
      <c r="I29" s="43">
        <v>2</v>
      </c>
      <c r="J29" s="43">
        <v>44</v>
      </c>
      <c r="K29" s="44">
        <v>14.2011</v>
      </c>
      <c r="L29" s="43">
        <v>2</v>
      </c>
    </row>
    <row r="30" spans="1:12" ht="15" x14ac:dyDescent="0.25">
      <c r="A30" s="14"/>
      <c r="B30" s="15"/>
      <c r="C30" s="11"/>
      <c r="D30" s="6" t="s">
        <v>53</v>
      </c>
      <c r="E30" s="42" t="s">
        <v>47</v>
      </c>
      <c r="F30" s="43">
        <v>30</v>
      </c>
      <c r="G30" s="43">
        <v>2</v>
      </c>
      <c r="H30" s="43">
        <v>0</v>
      </c>
      <c r="I30" s="43">
        <v>14</v>
      </c>
      <c r="J30" s="43">
        <v>70</v>
      </c>
      <c r="K30" s="44" t="s">
        <v>53</v>
      </c>
      <c r="L30" s="43">
        <v>13</v>
      </c>
    </row>
    <row r="31" spans="1:12" ht="15" x14ac:dyDescent="0.25">
      <c r="A31" s="14"/>
      <c r="B31" s="15"/>
      <c r="C31" s="11"/>
      <c r="D31" s="6"/>
      <c r="E31" s="42" t="s">
        <v>100</v>
      </c>
      <c r="F31" s="43">
        <v>15</v>
      </c>
      <c r="G31" s="43">
        <v>4</v>
      </c>
      <c r="H31" s="43">
        <v>4</v>
      </c>
      <c r="I31" s="43">
        <v>0</v>
      </c>
      <c r="J31" s="43">
        <v>54</v>
      </c>
      <c r="K31" s="44">
        <v>15.2011</v>
      </c>
      <c r="L31" s="43">
        <v>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</v>
      </c>
      <c r="H32" s="19">
        <f t="shared" ref="H32" si="7">SUM(H25:H31)</f>
        <v>14</v>
      </c>
      <c r="I32" s="19">
        <f t="shared" ref="I32" si="8">SUM(I25:I31)</f>
        <v>72</v>
      </c>
      <c r="J32" s="19">
        <f t="shared" ref="J32:L32" si="9">SUM(J25:J31)</f>
        <v>549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60</v>
      </c>
      <c r="G33" s="43">
        <v>1</v>
      </c>
      <c r="H33" s="43">
        <v>4</v>
      </c>
      <c r="I33" s="43">
        <v>3</v>
      </c>
      <c r="J33" s="43">
        <v>47</v>
      </c>
      <c r="K33" s="44">
        <v>14.201000000000001</v>
      </c>
      <c r="L33" s="43">
        <v>11</v>
      </c>
    </row>
    <row r="34" spans="1:12" ht="15" x14ac:dyDescent="0.25">
      <c r="A34" s="14"/>
      <c r="B34" s="15"/>
      <c r="C34" s="11"/>
      <c r="D34" s="7" t="s">
        <v>27</v>
      </c>
      <c r="E34" s="42" t="s">
        <v>102</v>
      </c>
      <c r="F34" s="43" t="s">
        <v>45</v>
      </c>
      <c r="G34" s="43">
        <v>4</v>
      </c>
      <c r="H34" s="43">
        <v>4</v>
      </c>
      <c r="I34" s="43">
        <v>13</v>
      </c>
      <c r="J34" s="43">
        <v>109</v>
      </c>
      <c r="K34" s="44">
        <v>145.20099999999999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 t="s">
        <v>42</v>
      </c>
      <c r="G35" s="43">
        <v>4</v>
      </c>
      <c r="H35" s="43">
        <v>5</v>
      </c>
      <c r="I35" s="43">
        <v>37</v>
      </c>
      <c r="J35" s="43">
        <v>210</v>
      </c>
      <c r="K35" s="44">
        <v>168.20099999999999</v>
      </c>
      <c r="L35" s="43">
        <v>10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>
        <v>95</v>
      </c>
      <c r="G36" s="43">
        <v>12</v>
      </c>
      <c r="H36" s="43">
        <v>12</v>
      </c>
      <c r="I36" s="43">
        <v>4</v>
      </c>
      <c r="J36" s="43">
        <v>183</v>
      </c>
      <c r="K36" s="44" t="s">
        <v>53</v>
      </c>
      <c r="L36" s="43">
        <v>21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 t="s">
        <v>45</v>
      </c>
      <c r="G37" s="43">
        <v>0.67</v>
      </c>
      <c r="H37" s="43">
        <v>0.27</v>
      </c>
      <c r="I37" s="43">
        <v>20.75</v>
      </c>
      <c r="J37" s="43">
        <v>88.2</v>
      </c>
      <c r="K37" s="44">
        <v>417.202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</v>
      </c>
      <c r="H38" s="43">
        <v>0</v>
      </c>
      <c r="I38" s="43">
        <v>19</v>
      </c>
      <c r="J38" s="43">
        <v>94</v>
      </c>
      <c r="K38" s="44" t="s">
        <v>53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</v>
      </c>
      <c r="H39" s="43">
        <v>0</v>
      </c>
      <c r="I39" s="43">
        <v>7</v>
      </c>
      <c r="J39" s="43">
        <v>35</v>
      </c>
      <c r="K39" s="44" t="s">
        <v>53</v>
      </c>
      <c r="L39" s="43">
        <v>3</v>
      </c>
    </row>
    <row r="40" spans="1:12" ht="15" x14ac:dyDescent="0.25">
      <c r="A40" s="14"/>
      <c r="B40" s="15"/>
      <c r="C40" s="11"/>
      <c r="D40" s="6" t="s">
        <v>59</v>
      </c>
      <c r="E40" s="42" t="s">
        <v>60</v>
      </c>
      <c r="F40" s="43">
        <v>100</v>
      </c>
      <c r="G40" s="43">
        <v>0.44</v>
      </c>
      <c r="H40" s="43">
        <v>0.44</v>
      </c>
      <c r="I40" s="43">
        <v>10.78</v>
      </c>
      <c r="J40" s="43">
        <v>49.5</v>
      </c>
      <c r="K40" s="44" t="s">
        <v>53</v>
      </c>
      <c r="L40" s="43">
        <v>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315</v>
      </c>
      <c r="G42" s="19">
        <f t="shared" ref="G42" si="10">SUM(G33:G41)</f>
        <v>26.110000000000003</v>
      </c>
      <c r="H42" s="19">
        <f t="shared" ref="H42" si="11">SUM(H33:H41)</f>
        <v>25.71</v>
      </c>
      <c r="I42" s="19">
        <f t="shared" ref="I42" si="12">SUM(I33:I41)</f>
        <v>114.53</v>
      </c>
      <c r="J42" s="19">
        <f t="shared" ref="J42:L42" si="13">SUM(J33:J41)</f>
        <v>815.7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825</v>
      </c>
      <c r="G43" s="32">
        <f t="shared" ref="G43" si="14">G32+G42</f>
        <v>41.11</v>
      </c>
      <c r="H43" s="32">
        <f t="shared" ref="H43" si="15">H32+H42</f>
        <v>39.71</v>
      </c>
      <c r="I43" s="32">
        <f t="shared" ref="I43" si="16">I32+I42</f>
        <v>186.53</v>
      </c>
      <c r="J43" s="32">
        <f t="shared" ref="J43:L43" si="17">J32+J42</f>
        <v>1364.7</v>
      </c>
      <c r="K43" s="32"/>
      <c r="L43" s="32">
        <f t="shared" si="17"/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103</v>
      </c>
      <c r="F44" s="40">
        <v>200</v>
      </c>
      <c r="G44" s="40">
        <v>12</v>
      </c>
      <c r="H44" s="40">
        <v>12</v>
      </c>
      <c r="I44" s="40">
        <v>36</v>
      </c>
      <c r="J44" s="40">
        <v>279</v>
      </c>
      <c r="K44" s="41">
        <v>250.20099999999999</v>
      </c>
      <c r="L44" s="40">
        <v>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93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>
        <v>379.202</v>
      </c>
      <c r="L46" s="43">
        <v>20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</v>
      </c>
      <c r="H47" s="43">
        <v>1</v>
      </c>
      <c r="I47" s="43">
        <v>20</v>
      </c>
      <c r="J47" s="43">
        <v>104</v>
      </c>
      <c r="K47" s="44" t="s">
        <v>53</v>
      </c>
      <c r="L47" s="43">
        <v>13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104</v>
      </c>
      <c r="F49" s="43">
        <v>40</v>
      </c>
      <c r="G49" s="43">
        <v>2</v>
      </c>
      <c r="H49" s="43">
        <v>6</v>
      </c>
      <c r="I49" s="43">
        <v>12</v>
      </c>
      <c r="J49" s="43">
        <v>109</v>
      </c>
      <c r="K49" s="44" t="s">
        <v>105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22</v>
      </c>
      <c r="I51" s="19">
        <f t="shared" ref="I51" si="20">SUM(I44:I50)</f>
        <v>84</v>
      </c>
      <c r="J51" s="19">
        <f t="shared" ref="J51:L51" si="21">SUM(J44:J50)</f>
        <v>593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60</v>
      </c>
      <c r="G52" s="43"/>
      <c r="H52" s="43"/>
      <c r="I52" s="43"/>
      <c r="J52" s="43"/>
      <c r="K52" s="44"/>
      <c r="L52" s="43">
        <v>26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 t="s">
        <v>40</v>
      </c>
      <c r="G53" s="43">
        <v>1.7</v>
      </c>
      <c r="H53" s="43">
        <v>4.9000000000000004</v>
      </c>
      <c r="I53" s="43">
        <v>13.08</v>
      </c>
      <c r="J53" s="43">
        <v>87.7</v>
      </c>
      <c r="K53" s="44" t="s">
        <v>62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 t="s">
        <v>64</v>
      </c>
      <c r="G54" s="43">
        <v>14.45</v>
      </c>
      <c r="H54" s="43">
        <v>14.96</v>
      </c>
      <c r="I54" s="43">
        <v>12</v>
      </c>
      <c r="J54" s="43">
        <v>251.73</v>
      </c>
      <c r="K54" s="44" t="s">
        <v>65</v>
      </c>
      <c r="L54" s="43">
        <v>17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</v>
      </c>
      <c r="H56" s="43">
        <v>0</v>
      </c>
      <c r="I56" s="43">
        <v>30</v>
      </c>
      <c r="J56" s="43">
        <v>122</v>
      </c>
      <c r="K56" s="44">
        <v>394.202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5</v>
      </c>
      <c r="H57" s="43">
        <v>1</v>
      </c>
      <c r="I57" s="43">
        <v>29</v>
      </c>
      <c r="J57" s="43">
        <v>140</v>
      </c>
      <c r="K57" s="44" t="s">
        <v>53</v>
      </c>
      <c r="L57" s="43">
        <v>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59</v>
      </c>
      <c r="E59" s="42" t="s">
        <v>67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 t="s">
        <v>53</v>
      </c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420</v>
      </c>
      <c r="G61" s="19">
        <f t="shared" ref="G61" si="22">SUM(G52:G60)</f>
        <v>22.799999999999997</v>
      </c>
      <c r="H61" s="19">
        <f t="shared" ref="H61" si="23">SUM(H52:H60)</f>
        <v>21.41</v>
      </c>
      <c r="I61" s="19">
        <f t="shared" ref="I61" si="24">SUM(I52:I60)</f>
        <v>107.18</v>
      </c>
      <c r="J61" s="19">
        <f t="shared" ref="J61:L61" si="25">SUM(J52:J60)</f>
        <v>707.03000000000009</v>
      </c>
      <c r="K61" s="25"/>
      <c r="L61" s="19">
        <f t="shared" si="25"/>
        <v>92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920</v>
      </c>
      <c r="G62" s="32">
        <f t="shared" ref="G62" si="26">G51+G61</f>
        <v>43.8</v>
      </c>
      <c r="H62" s="32">
        <f t="shared" ref="H62" si="27">H51+H61</f>
        <v>43.41</v>
      </c>
      <c r="I62" s="32">
        <f t="shared" ref="I62" si="28">I51+I61</f>
        <v>191.18</v>
      </c>
      <c r="J62" s="32">
        <f t="shared" ref="J62:L62" si="29">J51+J61</f>
        <v>1300.0300000000002</v>
      </c>
      <c r="K62" s="32"/>
      <c r="L62" s="32">
        <f t="shared" si="29"/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200</v>
      </c>
      <c r="G63" s="40">
        <v>12</v>
      </c>
      <c r="H63" s="40">
        <v>12</v>
      </c>
      <c r="I63" s="40">
        <v>36</v>
      </c>
      <c r="J63" s="40">
        <v>279</v>
      </c>
      <c r="K63" s="41">
        <v>250.20099999999999</v>
      </c>
      <c r="L63" s="40">
        <v>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108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377.202</v>
      </c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3</v>
      </c>
      <c r="H66" s="43">
        <v>0</v>
      </c>
      <c r="I66" s="43">
        <v>13</v>
      </c>
      <c r="J66" s="43">
        <v>69</v>
      </c>
      <c r="K66" s="44" t="s">
        <v>53</v>
      </c>
      <c r="L66" s="43">
        <v>12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94</v>
      </c>
      <c r="F68" s="43">
        <v>60</v>
      </c>
      <c r="G68" s="43">
        <v>3</v>
      </c>
      <c r="H68" s="43">
        <v>4</v>
      </c>
      <c r="I68" s="43">
        <v>30</v>
      </c>
      <c r="J68" s="43">
        <v>170</v>
      </c>
      <c r="K68" s="44">
        <v>95.201300000000003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94</v>
      </c>
      <c r="J70" s="19">
        <f t="shared" ref="J70:L70" si="33">SUM(J63:J69)</f>
        <v>579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43">
        <v>60</v>
      </c>
      <c r="G71" s="43">
        <v>0</v>
      </c>
      <c r="H71" s="43">
        <v>0</v>
      </c>
      <c r="I71" s="43">
        <v>2</v>
      </c>
      <c r="J71" s="43">
        <v>14</v>
      </c>
      <c r="K71" s="44">
        <v>106.20099999999999</v>
      </c>
      <c r="L71" s="43">
        <v>14</v>
      </c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 t="s">
        <v>45</v>
      </c>
      <c r="G72" s="43">
        <v>2</v>
      </c>
      <c r="H72" s="43">
        <v>4</v>
      </c>
      <c r="I72" s="43">
        <v>18</v>
      </c>
      <c r="J72" s="43">
        <v>87</v>
      </c>
      <c r="K72" s="44">
        <v>112.202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150</v>
      </c>
      <c r="G73" s="43">
        <v>3</v>
      </c>
      <c r="H73" s="43">
        <v>8</v>
      </c>
      <c r="I73" s="43">
        <v>22</v>
      </c>
      <c r="J73" s="43">
        <v>112</v>
      </c>
      <c r="K73" s="44">
        <v>694.202</v>
      </c>
      <c r="L73" s="43">
        <v>10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90</v>
      </c>
      <c r="G74" s="43">
        <v>13</v>
      </c>
      <c r="H74" s="43">
        <v>20</v>
      </c>
      <c r="I74" s="43">
        <v>12</v>
      </c>
      <c r="J74" s="43">
        <v>281</v>
      </c>
      <c r="K74" s="44" t="s">
        <v>53</v>
      </c>
      <c r="L74" s="43">
        <v>22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 t="s">
        <v>45</v>
      </c>
      <c r="G75" s="43">
        <v>1</v>
      </c>
      <c r="H75" s="43">
        <v>0</v>
      </c>
      <c r="I75" s="43">
        <v>32</v>
      </c>
      <c r="J75" s="43">
        <v>133</v>
      </c>
      <c r="K75" s="44">
        <v>349.202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2</v>
      </c>
      <c r="H77" s="43">
        <v>0</v>
      </c>
      <c r="I77" s="43">
        <v>7</v>
      </c>
      <c r="J77" s="43">
        <v>35</v>
      </c>
      <c r="K77" s="44" t="s">
        <v>53</v>
      </c>
      <c r="L77" s="43">
        <v>3</v>
      </c>
    </row>
    <row r="78" spans="1:12" ht="15" x14ac:dyDescent="0.25">
      <c r="A78" s="23"/>
      <c r="B78" s="15"/>
      <c r="C78" s="11"/>
      <c r="D78" s="6" t="s">
        <v>59</v>
      </c>
      <c r="E78" s="42" t="s">
        <v>71</v>
      </c>
      <c r="F78" s="43">
        <v>100</v>
      </c>
      <c r="G78" s="43">
        <v>1</v>
      </c>
      <c r="H78" s="43">
        <v>0</v>
      </c>
      <c r="I78" s="43">
        <v>9</v>
      </c>
      <c r="J78" s="43">
        <v>44</v>
      </c>
      <c r="K78" s="44"/>
      <c r="L78" s="43">
        <v>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22</v>
      </c>
      <c r="H80" s="19">
        <f t="shared" ref="H80" si="35">SUM(H71:H79)</f>
        <v>32</v>
      </c>
      <c r="I80" s="19">
        <f t="shared" ref="I80" si="36">SUM(I71:I79)</f>
        <v>102</v>
      </c>
      <c r="J80" s="19">
        <f t="shared" ref="J80:L80" si="37">SUM(J71:J79)</f>
        <v>706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920</v>
      </c>
      <c r="G81" s="32">
        <f t="shared" ref="G81" si="38">G70+G80</f>
        <v>40</v>
      </c>
      <c r="H81" s="32">
        <f t="shared" ref="H81" si="39">H70+H80</f>
        <v>48</v>
      </c>
      <c r="I81" s="32">
        <f t="shared" ref="I81" si="40">I70+I80</f>
        <v>196</v>
      </c>
      <c r="J81" s="32">
        <f t="shared" ref="J81:L81" si="41">J70+J80</f>
        <v>1285</v>
      </c>
      <c r="K81" s="32"/>
      <c r="L81" s="32">
        <f t="shared" si="41"/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200</v>
      </c>
      <c r="G82" s="40">
        <v>6</v>
      </c>
      <c r="H82" s="40">
        <v>5</v>
      </c>
      <c r="I82" s="40">
        <v>17</v>
      </c>
      <c r="J82" s="40">
        <v>142</v>
      </c>
      <c r="K82" s="41">
        <v>236.20099999999999</v>
      </c>
      <c r="L82" s="40">
        <v>14</v>
      </c>
    </row>
    <row r="83" spans="1:12" ht="15" x14ac:dyDescent="0.25">
      <c r="A83" s="23"/>
      <c r="B83" s="15"/>
      <c r="C83" s="11"/>
      <c r="D83" s="6"/>
      <c r="E83" s="42" t="s">
        <v>100</v>
      </c>
      <c r="F83" s="43">
        <v>15</v>
      </c>
      <c r="G83" s="43">
        <v>4</v>
      </c>
      <c r="H83" s="43">
        <v>4</v>
      </c>
      <c r="I83" s="43">
        <v>0</v>
      </c>
      <c r="J83" s="43">
        <v>46</v>
      </c>
      <c r="K83" s="44">
        <v>15.2011</v>
      </c>
      <c r="L83" s="43">
        <v>18</v>
      </c>
    </row>
    <row r="84" spans="1:12" ht="15" x14ac:dyDescent="0.25">
      <c r="A84" s="23"/>
      <c r="B84" s="15"/>
      <c r="C84" s="11"/>
      <c r="D84" s="7" t="s">
        <v>22</v>
      </c>
      <c r="E84" s="42" t="s">
        <v>111</v>
      </c>
      <c r="F84" s="43">
        <v>200</v>
      </c>
      <c r="G84" s="43">
        <v>3</v>
      </c>
      <c r="H84" s="43">
        <v>1</v>
      </c>
      <c r="I84" s="43">
        <v>16</v>
      </c>
      <c r="J84" s="43">
        <v>81</v>
      </c>
      <c r="K84" s="44">
        <v>495.20100000000002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 t="s">
        <v>53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</v>
      </c>
      <c r="H86" s="43">
        <v>0</v>
      </c>
      <c r="I86" s="43">
        <v>11</v>
      </c>
      <c r="J86" s="43">
        <v>50</v>
      </c>
      <c r="K86" s="44" t="s">
        <v>53</v>
      </c>
      <c r="L86" s="43">
        <v>12</v>
      </c>
    </row>
    <row r="87" spans="1:12" ht="15" x14ac:dyDescent="0.25">
      <c r="A87" s="23"/>
      <c r="B87" s="15"/>
      <c r="C87" s="11"/>
      <c r="D87" s="6"/>
      <c r="E87" s="42" t="s">
        <v>112</v>
      </c>
      <c r="F87" s="43">
        <v>30</v>
      </c>
      <c r="G87" s="43">
        <v>1</v>
      </c>
      <c r="H87" s="43">
        <v>0</v>
      </c>
      <c r="I87" s="43">
        <v>14</v>
      </c>
      <c r="J87" s="43">
        <v>40</v>
      </c>
      <c r="K87" s="44" t="s">
        <v>53</v>
      </c>
      <c r="L87" s="43">
        <v>8</v>
      </c>
    </row>
    <row r="88" spans="1:12" ht="15" x14ac:dyDescent="0.25">
      <c r="A88" s="23"/>
      <c r="B88" s="15"/>
      <c r="C88" s="11"/>
      <c r="D88" s="6"/>
      <c r="E88" s="42" t="s">
        <v>99</v>
      </c>
      <c r="F88" s="43">
        <v>15</v>
      </c>
      <c r="G88" s="43">
        <v>0</v>
      </c>
      <c r="H88" s="43">
        <v>4</v>
      </c>
      <c r="I88" s="43">
        <v>5</v>
      </c>
      <c r="J88" s="43">
        <v>132</v>
      </c>
      <c r="K88" s="44">
        <v>14.2011</v>
      </c>
      <c r="L88" s="43">
        <v>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17</v>
      </c>
      <c r="H89" s="19">
        <f t="shared" ref="H89" si="43">SUM(H82:H88)</f>
        <v>14</v>
      </c>
      <c r="I89" s="19">
        <f t="shared" ref="I89" si="44">SUM(I82:I88)</f>
        <v>83</v>
      </c>
      <c r="J89" s="19">
        <f t="shared" ref="J89:L89" si="45">SUM(J82:J88)</f>
        <v>585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</v>
      </c>
      <c r="H90" s="43">
        <v>3</v>
      </c>
      <c r="I90" s="43">
        <v>12</v>
      </c>
      <c r="J90" s="43">
        <v>73</v>
      </c>
      <c r="K90" s="44" t="s">
        <v>73</v>
      </c>
      <c r="L90" s="43">
        <v>30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 t="s">
        <v>45</v>
      </c>
      <c r="G91" s="43">
        <v>4</v>
      </c>
      <c r="H91" s="43">
        <v>6</v>
      </c>
      <c r="I91" s="43">
        <v>10</v>
      </c>
      <c r="J91" s="43">
        <v>111</v>
      </c>
      <c r="K91" s="44" t="s">
        <v>75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113</v>
      </c>
      <c r="F92" s="43">
        <v>110</v>
      </c>
      <c r="G92" s="43">
        <v>8</v>
      </c>
      <c r="H92" s="43">
        <v>9</v>
      </c>
      <c r="I92" s="43">
        <v>11</v>
      </c>
      <c r="J92" s="43">
        <v>165</v>
      </c>
      <c r="K92" s="44">
        <v>331.20150000000001</v>
      </c>
      <c r="L92" s="43">
        <v>15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51" t="s">
        <v>42</v>
      </c>
      <c r="G93" s="43">
        <v>9</v>
      </c>
      <c r="H93" s="43">
        <v>6</v>
      </c>
      <c r="I93" s="43">
        <v>39</v>
      </c>
      <c r="J93" s="43">
        <v>244</v>
      </c>
      <c r="K93" s="44" t="s">
        <v>51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 t="s">
        <v>45</v>
      </c>
      <c r="G94" s="43">
        <v>0</v>
      </c>
      <c r="H94" s="43">
        <v>0</v>
      </c>
      <c r="I94" s="43">
        <v>24</v>
      </c>
      <c r="J94" s="43">
        <v>88</v>
      </c>
      <c r="K94" s="44" t="s">
        <v>52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</v>
      </c>
      <c r="H95" s="43">
        <v>0</v>
      </c>
      <c r="I95" s="43">
        <v>19</v>
      </c>
      <c r="J95" s="43">
        <v>94</v>
      </c>
      <c r="K95" s="44" t="s">
        <v>53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210</v>
      </c>
      <c r="G99" s="19">
        <f t="shared" ref="G99" si="46">SUM(G90:G98)</f>
        <v>25</v>
      </c>
      <c r="H99" s="19">
        <f t="shared" ref="H99" si="47">SUM(H90:H98)</f>
        <v>24</v>
      </c>
      <c r="I99" s="19">
        <f t="shared" ref="I99" si="48">SUM(I90:I98)</f>
        <v>115</v>
      </c>
      <c r="J99" s="19">
        <f t="shared" ref="J99:L99" si="49">SUM(J90:J98)</f>
        <v>775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810</v>
      </c>
      <c r="G100" s="32">
        <f t="shared" ref="G100" si="50">G89+G99</f>
        <v>42</v>
      </c>
      <c r="H100" s="32">
        <f t="shared" ref="H100" si="51">H89+H99</f>
        <v>38</v>
      </c>
      <c r="I100" s="32">
        <f t="shared" ref="I100" si="52">I89+I99</f>
        <v>198</v>
      </c>
      <c r="J100" s="32">
        <f t="shared" ref="J100:L100" si="53">J89+J99</f>
        <v>1360</v>
      </c>
      <c r="K100" s="32"/>
      <c r="L100" s="32">
        <f t="shared" si="53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200</v>
      </c>
      <c r="G101" s="40">
        <v>8</v>
      </c>
      <c r="H101" s="40">
        <v>6</v>
      </c>
      <c r="I101" s="40">
        <v>25</v>
      </c>
      <c r="J101" s="40">
        <v>196</v>
      </c>
      <c r="K101" s="41">
        <v>161.20099999999999</v>
      </c>
      <c r="L101" s="40">
        <v>10</v>
      </c>
    </row>
    <row r="102" spans="1:12" ht="15" x14ac:dyDescent="0.25">
      <c r="A102" s="23"/>
      <c r="B102" s="15"/>
      <c r="C102" s="11"/>
      <c r="D102" s="6"/>
      <c r="E102" s="42" t="s">
        <v>114</v>
      </c>
      <c r="F102" s="43">
        <v>100</v>
      </c>
      <c r="G102" s="43">
        <v>3</v>
      </c>
      <c r="H102" s="43">
        <v>3</v>
      </c>
      <c r="I102" s="43">
        <v>5</v>
      </c>
      <c r="J102" s="43">
        <v>57</v>
      </c>
      <c r="K102" s="44" t="s">
        <v>53</v>
      </c>
      <c r="L102" s="43">
        <v>27</v>
      </c>
    </row>
    <row r="103" spans="1:12" ht="15" x14ac:dyDescent="0.2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>
        <v>379.202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2</v>
      </c>
      <c r="H104" s="43">
        <v>0</v>
      </c>
      <c r="I104" s="43">
        <v>7</v>
      </c>
      <c r="J104" s="43">
        <v>35</v>
      </c>
      <c r="K104" s="44" t="s">
        <v>53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2</v>
      </c>
      <c r="H105" s="43">
        <v>1</v>
      </c>
      <c r="I105" s="43">
        <v>23</v>
      </c>
      <c r="J105" s="43">
        <v>106</v>
      </c>
      <c r="K105" s="44" t="s">
        <v>53</v>
      </c>
      <c r="L105" s="43">
        <v>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76</v>
      </c>
      <c r="J108" s="19">
        <f t="shared" si="54"/>
        <v>495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117</v>
      </c>
      <c r="F109" s="43">
        <v>60</v>
      </c>
      <c r="G109" s="43">
        <v>1</v>
      </c>
      <c r="H109" s="43">
        <v>3</v>
      </c>
      <c r="I109" s="43">
        <v>4</v>
      </c>
      <c r="J109" s="43">
        <v>44</v>
      </c>
      <c r="K109" s="44">
        <v>25.201499999999999</v>
      </c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 t="s">
        <v>45</v>
      </c>
      <c r="G110" s="43">
        <v>1</v>
      </c>
      <c r="H110" s="43">
        <v>4</v>
      </c>
      <c r="I110" s="43">
        <v>7</v>
      </c>
      <c r="J110" s="43">
        <v>76</v>
      </c>
      <c r="K110" s="44">
        <v>99.201499999999996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115</v>
      </c>
      <c r="F111" s="43">
        <v>90</v>
      </c>
      <c r="G111" s="43">
        <v>12</v>
      </c>
      <c r="H111" s="43">
        <v>14</v>
      </c>
      <c r="I111" s="43">
        <v>1</v>
      </c>
      <c r="J111" s="43">
        <v>259</v>
      </c>
      <c r="K111" s="44" t="s">
        <v>116</v>
      </c>
      <c r="L111" s="43">
        <v>21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</v>
      </c>
      <c r="H112" s="43">
        <v>4</v>
      </c>
      <c r="I112" s="43">
        <v>27</v>
      </c>
      <c r="J112" s="43">
        <v>125</v>
      </c>
      <c r="K112" s="44">
        <v>723.202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 t="s">
        <v>45</v>
      </c>
      <c r="G113" s="43">
        <v>1</v>
      </c>
      <c r="H113" s="43">
        <v>0</v>
      </c>
      <c r="I113" s="43">
        <v>30</v>
      </c>
      <c r="J113" s="43">
        <v>126</v>
      </c>
      <c r="K113" s="44" t="s">
        <v>53</v>
      </c>
      <c r="L113" s="43">
        <v>27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</v>
      </c>
      <c r="H114" s="43">
        <v>0</v>
      </c>
      <c r="I114" s="43">
        <v>19</v>
      </c>
      <c r="J114" s="43">
        <v>94</v>
      </c>
      <c r="K114" s="44" t="s">
        <v>53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 t="s">
        <v>53</v>
      </c>
      <c r="L115" s="43">
        <v>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370</v>
      </c>
      <c r="G118" s="19">
        <f t="shared" ref="G118:J118" si="56">SUM(G109:G117)</f>
        <v>23</v>
      </c>
      <c r="H118" s="19">
        <f t="shared" si="56"/>
        <v>25</v>
      </c>
      <c r="I118" s="19">
        <f t="shared" si="56"/>
        <v>98</v>
      </c>
      <c r="J118" s="19">
        <f t="shared" si="56"/>
        <v>776</v>
      </c>
      <c r="K118" s="25"/>
      <c r="L118" s="19">
        <f t="shared" ref="L118" si="57">SUM(L109:L117)</f>
        <v>92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990</v>
      </c>
      <c r="G119" s="32">
        <f t="shared" ref="G119" si="58">G108+G118</f>
        <v>41</v>
      </c>
      <c r="H119" s="32">
        <f t="shared" ref="H119" si="59">H108+H118</f>
        <v>38</v>
      </c>
      <c r="I119" s="32">
        <f t="shared" ref="I119" si="60">I108+I118</f>
        <v>174</v>
      </c>
      <c r="J119" s="32">
        <f t="shared" ref="J119:L119" si="61">J108+J118</f>
        <v>1271</v>
      </c>
      <c r="K119" s="32"/>
      <c r="L119" s="32">
        <f t="shared" si="61"/>
        <v>159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210</v>
      </c>
      <c r="G120" s="40">
        <v>6</v>
      </c>
      <c r="H120" s="40">
        <v>11</v>
      </c>
      <c r="I120" s="40">
        <v>43</v>
      </c>
      <c r="J120" s="40">
        <v>294</v>
      </c>
      <c r="K120" s="41">
        <v>253.20099999999999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114</v>
      </c>
      <c r="F121" s="43">
        <v>100</v>
      </c>
      <c r="G121" s="43">
        <v>3</v>
      </c>
      <c r="H121" s="43">
        <v>3</v>
      </c>
      <c r="I121" s="43">
        <v>5</v>
      </c>
      <c r="J121" s="43">
        <v>57</v>
      </c>
      <c r="K121" s="44" t="s">
        <v>53</v>
      </c>
      <c r="L121" s="43">
        <v>27</v>
      </c>
    </row>
    <row r="122" spans="1:12" ht="15" x14ac:dyDescent="0.25">
      <c r="A122" s="14"/>
      <c r="B122" s="15"/>
      <c r="C122" s="11"/>
      <c r="D122" s="7" t="s">
        <v>22</v>
      </c>
      <c r="E122" s="42" t="s">
        <v>93</v>
      </c>
      <c r="F122" s="43">
        <v>200</v>
      </c>
      <c r="G122" s="43">
        <v>4</v>
      </c>
      <c r="H122" s="43">
        <v>4</v>
      </c>
      <c r="I122" s="43">
        <v>18</v>
      </c>
      <c r="J122" s="43">
        <v>119</v>
      </c>
      <c r="K122" s="44">
        <v>238.202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</v>
      </c>
      <c r="H123" s="43">
        <v>0</v>
      </c>
      <c r="I123" s="43">
        <v>14</v>
      </c>
      <c r="J123" s="43">
        <v>70</v>
      </c>
      <c r="K123" s="44" t="s">
        <v>53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100</v>
      </c>
      <c r="F125" s="43">
        <v>10</v>
      </c>
      <c r="G125" s="43">
        <v>3</v>
      </c>
      <c r="H125" s="43">
        <v>3</v>
      </c>
      <c r="I125" s="43">
        <v>0</v>
      </c>
      <c r="J125" s="43">
        <v>46</v>
      </c>
      <c r="K125" s="44"/>
      <c r="L125" s="43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</v>
      </c>
      <c r="H127" s="19">
        <f t="shared" si="62"/>
        <v>21</v>
      </c>
      <c r="I127" s="19">
        <f t="shared" si="62"/>
        <v>80</v>
      </c>
      <c r="J127" s="19">
        <f t="shared" si="62"/>
        <v>586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1</v>
      </c>
      <c r="H128" s="43">
        <v>4</v>
      </c>
      <c r="I128" s="43">
        <v>1</v>
      </c>
      <c r="J128" s="43">
        <v>40</v>
      </c>
      <c r="K128" s="44">
        <v>13.201000000000001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120</v>
      </c>
      <c r="F129" s="43">
        <v>255</v>
      </c>
      <c r="G129" s="43">
        <v>2</v>
      </c>
      <c r="H129" s="43">
        <v>8</v>
      </c>
      <c r="I129" s="43">
        <v>17</v>
      </c>
      <c r="J129" s="43">
        <v>121</v>
      </c>
      <c r="K129" s="44" t="s">
        <v>121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95</v>
      </c>
      <c r="G130" s="43">
        <v>12</v>
      </c>
      <c r="H130" s="43">
        <v>12</v>
      </c>
      <c r="I130" s="43">
        <v>4</v>
      </c>
      <c r="J130" s="43">
        <v>183</v>
      </c>
      <c r="K130" s="44" t="s">
        <v>81</v>
      </c>
      <c r="L130" s="43">
        <v>21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 t="s">
        <v>42</v>
      </c>
      <c r="G131" s="43">
        <v>4</v>
      </c>
      <c r="H131" s="43">
        <v>5</v>
      </c>
      <c r="I131" s="43">
        <v>37</v>
      </c>
      <c r="J131" s="43">
        <v>210</v>
      </c>
      <c r="K131" s="44" t="s">
        <v>56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 t="s">
        <v>45</v>
      </c>
      <c r="G132" s="43">
        <v>0</v>
      </c>
      <c r="H132" s="43">
        <v>0</v>
      </c>
      <c r="I132" s="43">
        <v>30</v>
      </c>
      <c r="J132" s="43">
        <v>122</v>
      </c>
      <c r="K132" s="44" t="s">
        <v>119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 t="s">
        <v>53</v>
      </c>
      <c r="L134" s="43">
        <v>6</v>
      </c>
    </row>
    <row r="135" spans="1:12" ht="15" x14ac:dyDescent="0.25">
      <c r="A135" s="14"/>
      <c r="B135" s="15"/>
      <c r="C135" s="11"/>
      <c r="D135" s="6" t="s">
        <v>83</v>
      </c>
      <c r="E135" s="42" t="s">
        <v>60</v>
      </c>
      <c r="F135" s="43">
        <v>100</v>
      </c>
      <c r="G135" s="43">
        <v>0</v>
      </c>
      <c r="H135" s="43">
        <v>0</v>
      </c>
      <c r="I135" s="43">
        <v>11</v>
      </c>
      <c r="J135" s="43">
        <v>50</v>
      </c>
      <c r="K135" s="44" t="s">
        <v>53</v>
      </c>
      <c r="L135" s="43">
        <v>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21</v>
      </c>
      <c r="H137" s="19">
        <f t="shared" si="64"/>
        <v>29</v>
      </c>
      <c r="I137" s="19">
        <f t="shared" si="64"/>
        <v>110</v>
      </c>
      <c r="J137" s="19">
        <f t="shared" si="64"/>
        <v>778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1090</v>
      </c>
      <c r="G138" s="32">
        <f t="shared" ref="G138" si="66">G127+G137</f>
        <v>39</v>
      </c>
      <c r="H138" s="32">
        <f t="shared" ref="H138" si="67">H127+H137</f>
        <v>50</v>
      </c>
      <c r="I138" s="32">
        <f t="shared" ref="I138" si="68">I127+I137</f>
        <v>190</v>
      </c>
      <c r="J138" s="32">
        <f t="shared" ref="J138:L138" si="69">J127+J137</f>
        <v>1364</v>
      </c>
      <c r="K138" s="32"/>
      <c r="L138" s="32">
        <f t="shared" si="69"/>
        <v>159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>
        <v>200</v>
      </c>
      <c r="G139" s="40">
        <v>10</v>
      </c>
      <c r="H139" s="40">
        <v>11</v>
      </c>
      <c r="I139" s="40">
        <v>31</v>
      </c>
      <c r="J139" s="40">
        <v>234</v>
      </c>
      <c r="K139" s="41">
        <v>174.202</v>
      </c>
      <c r="L139" s="40">
        <v>8</v>
      </c>
    </row>
    <row r="140" spans="1:12" ht="15" x14ac:dyDescent="0.25">
      <c r="A140" s="23"/>
      <c r="B140" s="15"/>
      <c r="C140" s="11"/>
      <c r="D140" s="6"/>
      <c r="E140" s="42" t="s">
        <v>114</v>
      </c>
      <c r="F140" s="43">
        <v>100</v>
      </c>
      <c r="G140" s="43">
        <v>3</v>
      </c>
      <c r="H140" s="43">
        <v>3</v>
      </c>
      <c r="I140" s="43">
        <v>5</v>
      </c>
      <c r="J140" s="43">
        <v>57</v>
      </c>
      <c r="K140" s="44" t="s">
        <v>53</v>
      </c>
      <c r="L140" s="43">
        <v>27</v>
      </c>
    </row>
    <row r="141" spans="1:12" ht="15" x14ac:dyDescent="0.25">
      <c r="A141" s="23"/>
      <c r="B141" s="15"/>
      <c r="C141" s="11"/>
      <c r="D141" s="7" t="s">
        <v>22</v>
      </c>
      <c r="E141" s="42" t="s">
        <v>108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377.202</v>
      </c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>
        <v>0</v>
      </c>
      <c r="I142" s="43">
        <v>14</v>
      </c>
      <c r="J142" s="43">
        <v>70</v>
      </c>
      <c r="K142" s="44" t="s">
        <v>53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123</v>
      </c>
      <c r="F144" s="43">
        <v>40</v>
      </c>
      <c r="G144" s="43">
        <v>2</v>
      </c>
      <c r="H144" s="43">
        <v>6</v>
      </c>
      <c r="I144" s="43">
        <v>12</v>
      </c>
      <c r="J144" s="43">
        <v>109</v>
      </c>
      <c r="K144" s="44">
        <v>1.2011000000000001</v>
      </c>
      <c r="L144" s="43">
        <v>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77</v>
      </c>
      <c r="J146" s="19">
        <f t="shared" si="70"/>
        <v>531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109</v>
      </c>
      <c r="F147" s="43">
        <v>60</v>
      </c>
      <c r="G147" s="43">
        <v>1</v>
      </c>
      <c r="H147" s="43">
        <v>0</v>
      </c>
      <c r="I147" s="43">
        <v>2</v>
      </c>
      <c r="J147" s="43">
        <v>14</v>
      </c>
      <c r="K147" s="44">
        <v>106.20099999999999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228</v>
      </c>
      <c r="G148" s="43">
        <v>2</v>
      </c>
      <c r="H148" s="43">
        <v>3</v>
      </c>
      <c r="I148" s="43">
        <v>14</v>
      </c>
      <c r="J148" s="43">
        <v>97</v>
      </c>
      <c r="K148" s="44" t="s">
        <v>124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170</v>
      </c>
      <c r="G149" s="43">
        <v>14</v>
      </c>
      <c r="H149" s="43">
        <v>19</v>
      </c>
      <c r="I149" s="43">
        <v>12</v>
      </c>
      <c r="J149" s="43">
        <v>252</v>
      </c>
      <c r="K149" s="44" t="s">
        <v>65</v>
      </c>
      <c r="L149" s="43">
        <v>17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 t="s">
        <v>45</v>
      </c>
      <c r="G151" s="43">
        <v>1</v>
      </c>
      <c r="H151" s="43">
        <v>0</v>
      </c>
      <c r="I151" s="43">
        <v>20</v>
      </c>
      <c r="J151" s="43">
        <v>85</v>
      </c>
      <c r="K151" s="44" t="s">
        <v>53</v>
      </c>
      <c r="L151" s="43">
        <v>27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</v>
      </c>
      <c r="H152" s="43">
        <v>0</v>
      </c>
      <c r="I152" s="43">
        <v>19</v>
      </c>
      <c r="J152" s="43">
        <v>94</v>
      </c>
      <c r="K152" s="44" t="s">
        <v>53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 t="s">
        <v>53</v>
      </c>
      <c r="L153" s="43">
        <v>6</v>
      </c>
    </row>
    <row r="154" spans="1:12" ht="15" x14ac:dyDescent="0.25">
      <c r="A154" s="23"/>
      <c r="B154" s="15"/>
      <c r="C154" s="11"/>
      <c r="D154" s="6" t="s">
        <v>86</v>
      </c>
      <c r="E154" s="42" t="s">
        <v>67</v>
      </c>
      <c r="F154" s="43">
        <v>100</v>
      </c>
      <c r="G154" s="43">
        <v>2</v>
      </c>
      <c r="H154" s="43">
        <v>1</v>
      </c>
      <c r="I154" s="43">
        <v>23</v>
      </c>
      <c r="J154" s="43">
        <v>106</v>
      </c>
      <c r="K154" s="44" t="s">
        <v>53</v>
      </c>
      <c r="L154" s="43">
        <v>14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628</v>
      </c>
      <c r="G156" s="19">
        <f t="shared" ref="G156:J156" si="72">SUM(G147:G155)</f>
        <v>25</v>
      </c>
      <c r="H156" s="19">
        <f t="shared" si="72"/>
        <v>23</v>
      </c>
      <c r="I156" s="19">
        <f t="shared" si="72"/>
        <v>100</v>
      </c>
      <c r="J156" s="19">
        <f t="shared" si="72"/>
        <v>700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1198</v>
      </c>
      <c r="G157" s="32">
        <f t="shared" ref="G157" si="74">G146+G156</f>
        <v>42</v>
      </c>
      <c r="H157" s="32">
        <f t="shared" ref="H157" si="75">H146+H156</f>
        <v>43</v>
      </c>
      <c r="I157" s="32">
        <f t="shared" ref="I157" si="76">I146+I156</f>
        <v>177</v>
      </c>
      <c r="J157" s="32">
        <f t="shared" ref="J157:L157" si="77">J146+J156</f>
        <v>1231</v>
      </c>
      <c r="K157" s="32"/>
      <c r="L157" s="32">
        <f t="shared" si="77"/>
        <v>159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220</v>
      </c>
      <c r="G158" s="40">
        <v>6</v>
      </c>
      <c r="H158" s="40">
        <v>8</v>
      </c>
      <c r="I158" s="40">
        <v>28</v>
      </c>
      <c r="J158" s="40">
        <v>262</v>
      </c>
      <c r="K158" s="41">
        <v>175.202</v>
      </c>
      <c r="L158" s="40">
        <v>22</v>
      </c>
    </row>
    <row r="159" spans="1:12" ht="15" x14ac:dyDescent="0.25">
      <c r="A159" s="23"/>
      <c r="B159" s="15"/>
      <c r="C159" s="11"/>
      <c r="D159" s="6"/>
      <c r="E159" s="42" t="s">
        <v>125</v>
      </c>
      <c r="F159" s="43">
        <v>10</v>
      </c>
      <c r="G159" s="43">
        <v>0</v>
      </c>
      <c r="H159" s="43">
        <v>4</v>
      </c>
      <c r="I159" s="43">
        <v>3</v>
      </c>
      <c r="J159" s="43">
        <v>88</v>
      </c>
      <c r="K159" s="44">
        <v>14.2011</v>
      </c>
      <c r="L159" s="43">
        <v>8</v>
      </c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>
        <v>379.202</v>
      </c>
      <c r="L160" s="43">
        <v>20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</v>
      </c>
      <c r="H161" s="43">
        <v>0</v>
      </c>
      <c r="I161" s="43">
        <v>52</v>
      </c>
      <c r="J161" s="43">
        <v>52</v>
      </c>
      <c r="K161" s="44" t="s">
        <v>53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112</v>
      </c>
      <c r="F163" s="43">
        <v>30</v>
      </c>
      <c r="G163" s="43">
        <v>1</v>
      </c>
      <c r="H163" s="43">
        <v>0</v>
      </c>
      <c r="I163" s="43">
        <v>14</v>
      </c>
      <c r="J163" s="43">
        <v>40</v>
      </c>
      <c r="K163" s="44" t="s">
        <v>53</v>
      </c>
      <c r="L163" s="43">
        <v>11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12</v>
      </c>
      <c r="H165" s="19">
        <f t="shared" si="78"/>
        <v>15</v>
      </c>
      <c r="I165" s="19">
        <f t="shared" si="78"/>
        <v>113</v>
      </c>
      <c r="J165" s="19">
        <f t="shared" si="78"/>
        <v>543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</v>
      </c>
      <c r="H166" s="43">
        <v>4</v>
      </c>
      <c r="I166" s="43">
        <v>3</v>
      </c>
      <c r="J166" s="43">
        <v>48</v>
      </c>
      <c r="K166" s="44">
        <v>14.201000000000001</v>
      </c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 t="s">
        <v>45</v>
      </c>
      <c r="G167" s="43">
        <v>1</v>
      </c>
      <c r="H167" s="43">
        <v>4</v>
      </c>
      <c r="I167" s="43">
        <v>7</v>
      </c>
      <c r="J167" s="43">
        <v>76</v>
      </c>
      <c r="K167" s="44">
        <v>99.201499999999996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160</v>
      </c>
      <c r="G168" s="43">
        <v>13</v>
      </c>
      <c r="H168" s="43">
        <v>8</v>
      </c>
      <c r="I168" s="43">
        <v>19</v>
      </c>
      <c r="J168" s="43">
        <v>208</v>
      </c>
      <c r="K168" s="44">
        <v>375.202</v>
      </c>
      <c r="L168" s="43">
        <v>25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3</v>
      </c>
      <c r="H169" s="43">
        <v>8</v>
      </c>
      <c r="I169" s="43">
        <v>22</v>
      </c>
      <c r="J169" s="43">
        <v>113</v>
      </c>
      <c r="K169" s="44">
        <v>694.20100000000002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 t="s">
        <v>45</v>
      </c>
      <c r="G170" s="43">
        <v>0.67</v>
      </c>
      <c r="H170" s="43">
        <v>0.27</v>
      </c>
      <c r="I170" s="43">
        <v>20.75</v>
      </c>
      <c r="J170" s="43">
        <v>88.2</v>
      </c>
      <c r="K170" s="44" t="s">
        <v>58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 t="s">
        <v>53</v>
      </c>
      <c r="L172" s="43">
        <v>6</v>
      </c>
    </row>
    <row r="173" spans="1:12" ht="15" x14ac:dyDescent="0.25">
      <c r="A173" s="23"/>
      <c r="B173" s="15"/>
      <c r="C173" s="11"/>
      <c r="D173" s="6" t="s">
        <v>59</v>
      </c>
      <c r="E173" s="42" t="s">
        <v>71</v>
      </c>
      <c r="F173" s="43">
        <v>100</v>
      </c>
      <c r="G173" s="43">
        <v>1</v>
      </c>
      <c r="H173" s="43">
        <v>0</v>
      </c>
      <c r="I173" s="43">
        <v>9</v>
      </c>
      <c r="J173" s="43">
        <v>44</v>
      </c>
      <c r="K173" s="44" t="s">
        <v>53</v>
      </c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21.67</v>
      </c>
      <c r="H175" s="19">
        <f t="shared" si="80"/>
        <v>24.27</v>
      </c>
      <c r="I175" s="19">
        <f t="shared" si="80"/>
        <v>90.75</v>
      </c>
      <c r="J175" s="19">
        <f t="shared" si="80"/>
        <v>629.20000000000005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990</v>
      </c>
      <c r="G176" s="32">
        <f t="shared" ref="G176" si="82">G165+G175</f>
        <v>33.67</v>
      </c>
      <c r="H176" s="32">
        <f t="shared" ref="H176" si="83">H165+H175</f>
        <v>39.269999999999996</v>
      </c>
      <c r="I176" s="32">
        <f t="shared" ref="I176" si="84">I165+I175</f>
        <v>203.75</v>
      </c>
      <c r="J176" s="32">
        <f t="shared" ref="J176:L176" si="85">J165+J175</f>
        <v>1172.2</v>
      </c>
      <c r="K176" s="32"/>
      <c r="L176" s="32">
        <f t="shared" si="85"/>
        <v>159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200</v>
      </c>
      <c r="G177" s="40">
        <v>12</v>
      </c>
      <c r="H177" s="40">
        <v>3</v>
      </c>
      <c r="I177" s="40">
        <v>36</v>
      </c>
      <c r="J177" s="40">
        <v>279</v>
      </c>
      <c r="K177" s="41">
        <v>250.20099999999999</v>
      </c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3</v>
      </c>
      <c r="H179" s="43">
        <v>3</v>
      </c>
      <c r="I179" s="43">
        <v>16</v>
      </c>
      <c r="J179" s="43">
        <v>101</v>
      </c>
      <c r="K179" s="44">
        <v>379.202</v>
      </c>
      <c r="L179" s="43">
        <v>20</v>
      </c>
    </row>
    <row r="180" spans="1:12" ht="15" x14ac:dyDescent="0.25">
      <c r="A180" s="23"/>
      <c r="B180" s="15"/>
      <c r="C180" s="11"/>
      <c r="D180" s="7" t="s">
        <v>23</v>
      </c>
      <c r="E180" s="42" t="s">
        <v>94</v>
      </c>
      <c r="F180" s="43">
        <v>60</v>
      </c>
      <c r="G180" s="43">
        <v>2</v>
      </c>
      <c r="H180" s="43">
        <v>3</v>
      </c>
      <c r="I180" s="43">
        <v>20</v>
      </c>
      <c r="J180" s="43">
        <v>113</v>
      </c>
      <c r="K180" s="44">
        <v>95.201300000000003</v>
      </c>
      <c r="L180" s="43">
        <v>10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</v>
      </c>
      <c r="H181" s="43">
        <v>0</v>
      </c>
      <c r="I181" s="43">
        <v>11</v>
      </c>
      <c r="J181" s="43">
        <v>50</v>
      </c>
      <c r="K181" s="44" t="s">
        <v>53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17</v>
      </c>
      <c r="H184" s="19">
        <f t="shared" si="86"/>
        <v>9</v>
      </c>
      <c r="I184" s="19">
        <f t="shared" si="86"/>
        <v>83</v>
      </c>
      <c r="J184" s="19">
        <f t="shared" si="86"/>
        <v>543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>
        <v>106.20099999999999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 t="s">
        <v>40</v>
      </c>
      <c r="G186" s="43">
        <v>2</v>
      </c>
      <c r="H186" s="43">
        <v>5</v>
      </c>
      <c r="I186" s="43">
        <v>13</v>
      </c>
      <c r="J186" s="43">
        <v>88</v>
      </c>
      <c r="K186" s="44">
        <v>82.201499999999996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127</v>
      </c>
      <c r="F187" s="43">
        <v>90</v>
      </c>
      <c r="G187" s="43">
        <v>14</v>
      </c>
      <c r="H187" s="43">
        <v>20</v>
      </c>
      <c r="I187" s="43">
        <v>12</v>
      </c>
      <c r="J187" s="43">
        <v>281</v>
      </c>
      <c r="K187" s="44" t="s">
        <v>128</v>
      </c>
      <c r="L187" s="43">
        <v>22</v>
      </c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 t="s">
        <v>42</v>
      </c>
      <c r="G188" s="43">
        <v>9</v>
      </c>
      <c r="H188" s="43">
        <v>6</v>
      </c>
      <c r="I188" s="43">
        <v>39</v>
      </c>
      <c r="J188" s="43">
        <v>244</v>
      </c>
      <c r="K188" s="44">
        <v>302.202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 t="s">
        <v>45</v>
      </c>
      <c r="G189" s="43">
        <v>1</v>
      </c>
      <c r="H189" s="43">
        <v>0</v>
      </c>
      <c r="I189" s="43">
        <v>32</v>
      </c>
      <c r="J189" s="43">
        <v>133</v>
      </c>
      <c r="K189" s="44">
        <v>349.202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45</v>
      </c>
      <c r="G190" s="43">
        <v>4</v>
      </c>
      <c r="H190" s="43">
        <v>0</v>
      </c>
      <c r="I190" s="43">
        <v>22</v>
      </c>
      <c r="J190" s="43">
        <v>105</v>
      </c>
      <c r="K190" s="44" t="s">
        <v>53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25</v>
      </c>
      <c r="G191" s="43">
        <v>2</v>
      </c>
      <c r="H191" s="43">
        <v>0</v>
      </c>
      <c r="I191" s="43">
        <v>8</v>
      </c>
      <c r="J191" s="43">
        <v>43</v>
      </c>
      <c r="K191" s="44" t="s">
        <v>53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220</v>
      </c>
      <c r="G194" s="19">
        <f t="shared" ref="G194:J194" si="88">SUM(G185:G193)</f>
        <v>32</v>
      </c>
      <c r="H194" s="19">
        <f t="shared" si="88"/>
        <v>31</v>
      </c>
      <c r="I194" s="19">
        <f t="shared" si="88"/>
        <v>128</v>
      </c>
      <c r="J194" s="19">
        <f t="shared" si="88"/>
        <v>902</v>
      </c>
      <c r="K194" s="25"/>
      <c r="L194" s="19">
        <f t="shared" ref="L194" si="89">SUM(L185:L193)</f>
        <v>92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780</v>
      </c>
      <c r="G195" s="32">
        <f t="shared" ref="G195" si="90">G184+G194</f>
        <v>49</v>
      </c>
      <c r="H195" s="32">
        <f t="shared" ref="H195" si="91">H184+H194</f>
        <v>40</v>
      </c>
      <c r="I195" s="32">
        <f t="shared" ref="I195" si="92">I184+I194</f>
        <v>211</v>
      </c>
      <c r="J195" s="32">
        <f t="shared" ref="J195:L195" si="93">J184+J194</f>
        <v>1445</v>
      </c>
      <c r="K195" s="32"/>
      <c r="L195" s="32">
        <f t="shared" si="93"/>
        <v>159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929.3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41.088000000000001</v>
      </c>
      <c r="H196" s="34">
        <f t="shared" si="94"/>
        <v>42.191999999999993</v>
      </c>
      <c r="I196" s="34">
        <f t="shared" si="94"/>
        <v>191.56199999999998</v>
      </c>
      <c r="J196" s="34">
        <f t="shared" si="94"/>
        <v>1307.5620000000001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2024-03-13T10:38:49Z</dcterms:modified>
</cp:coreProperties>
</file>